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9040" windowHeight="15840" activeTab="2"/>
  </bookViews>
  <sheets>
    <sheet name="1-жадвал" sheetId="1" r:id="rId1"/>
    <sheet name="2-жадвал" sheetId="2" r:id="rId2"/>
    <sheet name="намуна" sheetId="3" r:id="rId3"/>
  </sheets>
  <definedNames>
    <definedName name="_xlnm.Print_Area" localSheetId="0">'1-жадвал'!$A$1:$P$9</definedName>
    <definedName name="_xlnm.Print_Area" localSheetId="1">'2-жадвал'!$A$1:$P$9</definedName>
    <definedName name="_xlnm.Print_Area" localSheetId="2">'намуна'!$A$1:$Q$24</definedName>
  </definedNames>
  <calcPr fullCalcOnLoad="1"/>
</workbook>
</file>

<file path=xl/sharedStrings.xml><?xml version="1.0" encoding="utf-8"?>
<sst xmlns="http://schemas.openxmlformats.org/spreadsheetml/2006/main" count="90" uniqueCount="65">
  <si>
    <t>№</t>
  </si>
  <si>
    <t>1-жадвал</t>
  </si>
  <si>
    <t>Рад этилган</t>
  </si>
  <si>
    <t>М А Ъ Л У М О Т</t>
  </si>
  <si>
    <t>Тушунтириш берилган</t>
  </si>
  <si>
    <t>Шундан</t>
  </si>
  <si>
    <t>Оғзаки</t>
  </si>
  <si>
    <t>Ёзма</t>
  </si>
  <si>
    <t>Электрон почта</t>
  </si>
  <si>
    <t>Веб-сайт</t>
  </si>
  <si>
    <t>Бевосита идорада қабул қилинган шахслар сони</t>
  </si>
  <si>
    <t>Сайёр қабулларда қабул қилинган шахслар сони</t>
  </si>
  <si>
    <t>Халқ қабулхоналарида қабул қилинган шахслар сони</t>
  </si>
  <si>
    <t>Виртуал қабулхона орқали келган мурожаатлар сони</t>
  </si>
  <si>
    <r>
      <t xml:space="preserve">Вазир </t>
    </r>
    <r>
      <rPr>
        <b/>
        <sz val="14"/>
        <rFont val="Times New Roman"/>
        <family val="1"/>
      </rPr>
      <t>томонидан қабул қилинган шахслар сони</t>
    </r>
  </si>
  <si>
    <t>Вазир ўринбосарлари томонидан қабул қилинган шахслар сони</t>
  </si>
  <si>
    <t>Қаноат-ланти-рилган</t>
  </si>
  <si>
    <t>Кўрмасдан қолдирилган</t>
  </si>
  <si>
    <t>Тегишлилиги бўйича бошқа ташкилотга юборилган</t>
  </si>
  <si>
    <t>Ўрганиш жараёнида</t>
  </si>
  <si>
    <t>Виртуал қабулхона орқали келиб тушган мурожаатлар бўйича</t>
  </si>
  <si>
    <t>ЖАМИ:</t>
  </si>
  <si>
    <r>
      <t xml:space="preserve">Бевосита вазирлик ва унинг ҳудудий тузилмаларига келиб тушган мурожаатлар сони
</t>
    </r>
    <r>
      <rPr>
        <i/>
        <sz val="14"/>
        <rFont val="Times New Roman"/>
        <family val="1"/>
      </rPr>
      <t>(Виртуал қабулхонадан ташқари)</t>
    </r>
  </si>
  <si>
    <t>Ҳудудлар номи</t>
  </si>
  <si>
    <t>Жами  мурожаатлар сони</t>
  </si>
  <si>
    <t>2-жадвал</t>
  </si>
  <si>
    <t>Андижон вилояти бандлик бош бошқармаси</t>
  </si>
  <si>
    <r>
      <t xml:space="preserve">Жами келиб тушган мурожаатлар сони
</t>
    </r>
    <r>
      <rPr>
        <i/>
        <sz val="12"/>
        <rFont val="Times New Roman"/>
        <family val="1"/>
      </rPr>
      <t>(4+5+6+7+8)</t>
    </r>
  </si>
  <si>
    <t>Бевосита вазирликка келиб тушган мурожаатлар бўйича</t>
  </si>
  <si>
    <t xml:space="preserve">Ҳудудий ва тасарруфий тузилмалар раҳбарлари ва уларнинг ўринбосарлари томонидан қабул қилинган шахслар сони </t>
  </si>
  <si>
    <t>Ўзбекистон Республикаси Бандлик ва меҳнат муносабатлари вазирлиги ва унинг ҳудудий тузилмаларига 
2022 йилнинг январь-июнь ойлари давомида келиб тушган мурожаатлар тўғрисида</t>
  </si>
  <si>
    <t>Ўзбекистон Республикаси Бандлик ва меҳнат муносабатлари вазирлиги ва унинг ҳудудий тузилмаларига 
2022 йилнинг январь-июнь ойлари давомида келиб тушган мурожаатларни кўриб чиқиш натижалари тўғрисида</t>
  </si>
  <si>
    <t>Меҳнат соҳасидаги масалалар</t>
  </si>
  <si>
    <t>Метадалогия</t>
  </si>
  <si>
    <t>Ишсизлик нафақаси</t>
  </si>
  <si>
    <t>Касб-ҳунарга ўқитиш</t>
  </si>
  <si>
    <t>Бошқа масалалар</t>
  </si>
  <si>
    <t>Соғлиқни сақлаш</t>
  </si>
  <si>
    <r>
      <t xml:space="preserve">Таълим 
</t>
    </r>
    <r>
      <rPr>
        <b/>
        <i/>
        <sz val="14"/>
        <rFont val="Times New Roman"/>
        <family val="1"/>
      </rPr>
      <t>(олий,ўрта махсус, ўрта, мактабгача таълим)</t>
    </r>
  </si>
  <si>
    <r>
      <t xml:space="preserve">Молиявий соҳа
 </t>
    </r>
    <r>
      <rPr>
        <b/>
        <i/>
        <sz val="14"/>
        <rFont val="Times New Roman"/>
        <family val="1"/>
      </rPr>
      <t>(Болалар пулини олиш бўйича иш қидирувчи шахсни банд қилиш)</t>
    </r>
  </si>
  <si>
    <t>Саноат тармоқлари соҳалари</t>
  </si>
  <si>
    <t>Бошқа соҳалар</t>
  </si>
  <si>
    <t>Ишга жойлашиш бўйича йўналишлар масаласи</t>
  </si>
  <si>
    <r>
      <t xml:space="preserve">Олий ва ўрта махсус ва умумий таълим 
</t>
    </r>
    <r>
      <rPr>
        <b/>
        <i/>
        <sz val="14"/>
        <rFont val="Times New Roman"/>
        <family val="1"/>
      </rPr>
      <t>(Ўқитувчиларга меҳнат таътили берилишида қўшимча меҳнат таътили бермаслиги)</t>
    </r>
  </si>
  <si>
    <r>
      <t xml:space="preserve">Банк соҳаси 
</t>
    </r>
    <r>
      <rPr>
        <b/>
        <i/>
        <sz val="14"/>
        <rFont val="Times New Roman"/>
        <family val="1"/>
      </rPr>
      <t>(Туғриқ таътили пулларини тўлаб бериш)</t>
    </r>
  </si>
  <si>
    <t xml:space="preserve">Қурилиш соҳаси 
Ишга қабул қилишда расмийлаштириш, ҳодимлар ўртасида оғзаки меҳнат шартномаси </t>
  </si>
  <si>
    <t xml:space="preserve">Давлат корхоналаридан ишдан нохак бўшатиш </t>
  </si>
  <si>
    <t xml:space="preserve">Давлат инспекция масаласи </t>
  </si>
  <si>
    <t xml:space="preserve">Хонобод шаҳаор Аҳоли бандлигига кўмаклашиш маркази </t>
  </si>
  <si>
    <t xml:space="preserve">Асака тумани Аҳоли бандлигига кўмаклашиш маркази </t>
  </si>
  <si>
    <t>Балиқчи тумани Аҳоли бандлигига кўмаклашиш маркази</t>
  </si>
  <si>
    <t xml:space="preserve">Бўстон тумани Аҳоли бандлигига кўмаклашиш маркази </t>
  </si>
  <si>
    <t>Булоқбоши туман Аҳоли бандлигига кўмаклашиш маркази</t>
  </si>
  <si>
    <t xml:space="preserve">Избоскан тумани Аҳоли бандлигига кўмаклашиш маркази </t>
  </si>
  <si>
    <t xml:space="preserve">Марҳамат  тумани Аҳоли бандлигига кўмаклашиш маркази </t>
  </si>
  <si>
    <t xml:space="preserve"> Улуғнор туманр Аҳоли бандлигига кўмаклашиш маркази </t>
  </si>
  <si>
    <t xml:space="preserve">Олтинкўл тумани Аҳоли бандлигига кўмаклашиш маркази </t>
  </si>
  <si>
    <t xml:space="preserve">Пахтаобод тумани Аҳоли бандлигига кўмаклашиш маркази </t>
  </si>
  <si>
    <t xml:space="preserve">Хўжаобод тумани Аҳоли бандлигига кўмаклашиш маркази </t>
  </si>
  <si>
    <t xml:space="preserve">Шахрихон тумани Аҳоли бандлигига кўмаклашиш маркази </t>
  </si>
  <si>
    <t xml:space="preserve">Андижон шаҳар Аҳоли бандлигига кўмаклашиш маркази </t>
  </si>
  <si>
    <t xml:space="preserve">Андижон  тумани Аҳоли бандлигига кўмаклашиш маркази </t>
  </si>
  <si>
    <t xml:space="preserve">Жалақудуқ тумани Аҳоли бандлигига кўмаклашиш маркази </t>
  </si>
  <si>
    <t xml:space="preserve">Қўрғонтепа тумани Аҳоли бандлигига кўмаклашиш маркази </t>
  </si>
  <si>
    <t>Андижон вилоят Бандлик бош бошқармаси</t>
  </si>
</sst>
</file>

<file path=xl/styles.xml><?xml version="1.0" encoding="utf-8"?>
<styleSheet xmlns="http://schemas.openxmlformats.org/spreadsheetml/2006/main">
  <numFmts count="8">
    <numFmt numFmtId="5" formatCode="#,##0\ &quot;soʻm&quot;;\-#,##0\ &quot;soʻm&quot;"/>
    <numFmt numFmtId="6" formatCode="#,##0\ &quot;soʻm&quot;;[Red]\-#,##0\ &quot;soʻm&quot;"/>
    <numFmt numFmtId="7" formatCode="#,##0.00\ &quot;soʻm&quot;;\-#,##0.00\ &quot;soʻm&quot;"/>
    <numFmt numFmtId="8" formatCode="#,##0.00\ &quot;soʻm&quot;;[Red]\-#,##0.00\ &quot;soʻm&quot;"/>
    <numFmt numFmtId="42" formatCode="_-* #,##0\ &quot;soʻm&quot;_-;\-* #,##0\ &quot;soʻm&quot;_-;_-* &quot;-&quot;\ &quot;soʻm&quot;_-;_-@_-"/>
    <numFmt numFmtId="41" formatCode="_-* #,##0\ _s_o_ʻ_m_-;\-* #,##0\ _s_o_ʻ_m_-;_-* &quot;-&quot;\ _s_o_ʻ_m_-;_-@_-"/>
    <numFmt numFmtId="44" formatCode="_-* #,##0.00\ &quot;soʻm&quot;_-;\-* #,##0.00\ &quot;soʻm&quot;_-;_-* &quot;-&quot;??\ &quot;soʻm&quot;_-;_-@_-"/>
    <numFmt numFmtId="43" formatCode="_-* #,##0.00\ _s_o_ʻ_m_-;\-* #,##0.00\ _s_o_ʻ_m_-;_-* &quot;-&quot;??\ _s_o_ʻ_m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2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4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49" fillId="33" borderId="0" xfId="0" applyFont="1" applyFill="1" applyAlignment="1">
      <alignment horizontal="right" vertical="center"/>
    </xf>
    <xf numFmtId="0" fontId="52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3" xfId="55"/>
    <cellStyle name="Обычный 2 4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view="pageBreakPreview" zoomScale="55" zoomScaleNormal="85" zoomScaleSheetLayoutView="55" zoomScalePageLayoutView="0" workbookViewId="0" topLeftCell="A1">
      <selection activeCell="C18" sqref="C18"/>
    </sheetView>
  </sheetViews>
  <sheetFormatPr defaultColWidth="9.140625" defaultRowHeight="12.75"/>
  <cols>
    <col min="1" max="1" width="6.7109375" style="1" customWidth="1"/>
    <col min="2" max="2" width="46.7109375" style="1" customWidth="1"/>
    <col min="3" max="3" width="19.7109375" style="1" customWidth="1"/>
    <col min="4" max="4" width="18.140625" style="1" customWidth="1"/>
    <col min="5" max="5" width="11.140625" style="1" bestFit="1" customWidth="1"/>
    <col min="6" max="6" width="9.57421875" style="1" bestFit="1" customWidth="1"/>
    <col min="7" max="7" width="11.421875" style="1" bestFit="1" customWidth="1"/>
    <col min="8" max="8" width="13.57421875" style="1" customWidth="1"/>
    <col min="9" max="10" width="20.7109375" style="1" customWidth="1"/>
    <col min="11" max="12" width="14.7109375" style="1" customWidth="1"/>
    <col min="13" max="13" width="20.57421875" style="1" customWidth="1"/>
    <col min="14" max="14" width="14.57421875" style="1" customWidth="1"/>
    <col min="15" max="15" width="15.140625" style="1" customWidth="1"/>
    <col min="16" max="16" width="21.28125" style="1" customWidth="1"/>
    <col min="17" max="17" width="9.8515625" style="1" bestFit="1" customWidth="1"/>
    <col min="18" max="16384" width="9.140625" style="1" customWidth="1"/>
  </cols>
  <sheetData>
    <row r="1" spans="1:16" ht="18.75">
      <c r="A1" s="6"/>
      <c r="B1" s="6"/>
      <c r="C1" s="6"/>
      <c r="D1" s="24"/>
      <c r="E1" s="24"/>
      <c r="F1" s="24"/>
      <c r="G1" s="24"/>
      <c r="H1" s="24"/>
      <c r="I1" s="24"/>
      <c r="J1" s="24"/>
      <c r="K1" s="24"/>
      <c r="L1" s="24"/>
      <c r="M1" s="6"/>
      <c r="N1" s="6"/>
      <c r="O1" s="42" t="s">
        <v>1</v>
      </c>
      <c r="P1" s="42"/>
    </row>
    <row r="2" spans="1:16" ht="40.5" customHeight="1">
      <c r="A2" s="6"/>
      <c r="B2" s="40" t="s">
        <v>30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5"/>
    </row>
    <row r="3" spans="1:16" ht="26.25" customHeight="1">
      <c r="A3" s="6"/>
      <c r="B3" s="6"/>
      <c r="C3" s="26"/>
      <c r="D3" s="26"/>
      <c r="E3" s="26"/>
      <c r="F3" s="26"/>
      <c r="G3" s="41" t="s">
        <v>3</v>
      </c>
      <c r="H3" s="41"/>
      <c r="I3" s="41"/>
      <c r="J3" s="26"/>
      <c r="K3" s="26"/>
      <c r="L3" s="26"/>
      <c r="M3" s="26"/>
      <c r="N3" s="26"/>
      <c r="O3" s="26"/>
      <c r="P3" s="26"/>
    </row>
    <row r="4" spans="1:16" ht="74.25" customHeight="1">
      <c r="A4" s="36" t="s">
        <v>0</v>
      </c>
      <c r="B4" s="38" t="s">
        <v>23</v>
      </c>
      <c r="C4" s="38" t="s">
        <v>27</v>
      </c>
      <c r="D4" s="38" t="s">
        <v>5</v>
      </c>
      <c r="E4" s="38"/>
      <c r="F4" s="38"/>
      <c r="G4" s="38"/>
      <c r="H4" s="38"/>
      <c r="I4" s="38" t="s">
        <v>14</v>
      </c>
      <c r="J4" s="38" t="s">
        <v>15</v>
      </c>
      <c r="K4" s="38" t="s">
        <v>5</v>
      </c>
      <c r="L4" s="38"/>
      <c r="M4" s="38"/>
      <c r="N4" s="37" t="s">
        <v>29</v>
      </c>
      <c r="O4" s="37"/>
      <c r="P4" s="37"/>
    </row>
    <row r="5" spans="1:16" ht="78.75" customHeight="1">
      <c r="A5" s="36"/>
      <c r="B5" s="38"/>
      <c r="C5" s="38"/>
      <c r="D5" s="37" t="s">
        <v>13</v>
      </c>
      <c r="E5" s="38" t="s">
        <v>22</v>
      </c>
      <c r="F5" s="38"/>
      <c r="G5" s="38"/>
      <c r="H5" s="38"/>
      <c r="I5" s="38"/>
      <c r="J5" s="38"/>
      <c r="K5" s="37" t="s">
        <v>10</v>
      </c>
      <c r="L5" s="37" t="s">
        <v>11</v>
      </c>
      <c r="M5" s="37" t="s">
        <v>12</v>
      </c>
      <c r="N5" s="37" t="s">
        <v>10</v>
      </c>
      <c r="O5" s="37" t="s">
        <v>11</v>
      </c>
      <c r="P5" s="37" t="s">
        <v>12</v>
      </c>
    </row>
    <row r="6" spans="1:16" ht="66" customHeight="1">
      <c r="A6" s="36"/>
      <c r="B6" s="38"/>
      <c r="C6" s="38"/>
      <c r="D6" s="37"/>
      <c r="E6" s="18" t="s">
        <v>6</v>
      </c>
      <c r="F6" s="27" t="s">
        <v>7</v>
      </c>
      <c r="G6" s="27" t="s">
        <v>9</v>
      </c>
      <c r="H6" s="27" t="s">
        <v>8</v>
      </c>
      <c r="I6" s="38"/>
      <c r="J6" s="38"/>
      <c r="K6" s="37"/>
      <c r="L6" s="37"/>
      <c r="M6" s="37"/>
      <c r="N6" s="37"/>
      <c r="O6" s="37"/>
      <c r="P6" s="37"/>
    </row>
    <row r="7" spans="1:16" s="2" customFormat="1" ht="18.75">
      <c r="A7" s="16">
        <v>1</v>
      </c>
      <c r="B7" s="16">
        <v>2</v>
      </c>
      <c r="C7" s="17">
        <v>3</v>
      </c>
      <c r="D7" s="17">
        <v>4</v>
      </c>
      <c r="E7" s="16">
        <v>5</v>
      </c>
      <c r="F7" s="16">
        <v>6</v>
      </c>
      <c r="G7" s="17">
        <v>7</v>
      </c>
      <c r="H7" s="17">
        <v>8</v>
      </c>
      <c r="I7" s="16">
        <v>9</v>
      </c>
      <c r="J7" s="16">
        <v>10</v>
      </c>
      <c r="K7" s="17">
        <v>11</v>
      </c>
      <c r="L7" s="17">
        <v>12</v>
      </c>
      <c r="M7" s="16">
        <v>13</v>
      </c>
      <c r="N7" s="16">
        <v>14</v>
      </c>
      <c r="O7" s="17">
        <v>15</v>
      </c>
      <c r="P7" s="17">
        <v>16</v>
      </c>
    </row>
    <row r="8" spans="1:16" s="2" customFormat="1" ht="43.5" customHeight="1">
      <c r="A8" s="6">
        <v>3</v>
      </c>
      <c r="B8" s="11" t="s">
        <v>26</v>
      </c>
      <c r="C8" s="14">
        <v>3336</v>
      </c>
      <c r="D8" s="7">
        <v>2328</v>
      </c>
      <c r="E8" s="7">
        <v>400</v>
      </c>
      <c r="F8" s="7">
        <v>565</v>
      </c>
      <c r="G8" s="7">
        <v>43</v>
      </c>
      <c r="H8" s="7">
        <v>0</v>
      </c>
      <c r="I8" s="7">
        <v>405</v>
      </c>
      <c r="J8" s="7">
        <v>599</v>
      </c>
      <c r="K8" s="7">
        <v>55</v>
      </c>
      <c r="L8" s="7">
        <v>53</v>
      </c>
      <c r="M8" s="7">
        <v>0</v>
      </c>
      <c r="N8" s="7">
        <v>306</v>
      </c>
      <c r="O8" s="7">
        <v>453</v>
      </c>
      <c r="P8" s="7">
        <v>137</v>
      </c>
    </row>
    <row r="9" spans="1:16" ht="35.25" customHeight="1">
      <c r="A9" s="39" t="s">
        <v>21</v>
      </c>
      <c r="B9" s="39"/>
      <c r="C9" s="15">
        <f aca="true" t="shared" si="0" ref="C9:P9">SUM(C8:C8)</f>
        <v>3336</v>
      </c>
      <c r="D9" s="15">
        <f t="shared" si="0"/>
        <v>2328</v>
      </c>
      <c r="E9" s="15">
        <f t="shared" si="0"/>
        <v>400</v>
      </c>
      <c r="F9" s="15">
        <f t="shared" si="0"/>
        <v>565</v>
      </c>
      <c r="G9" s="15">
        <f t="shared" si="0"/>
        <v>43</v>
      </c>
      <c r="H9" s="15">
        <f t="shared" si="0"/>
        <v>0</v>
      </c>
      <c r="I9" s="15">
        <f t="shared" si="0"/>
        <v>405</v>
      </c>
      <c r="J9" s="15">
        <f t="shared" si="0"/>
        <v>599</v>
      </c>
      <c r="K9" s="15">
        <f t="shared" si="0"/>
        <v>55</v>
      </c>
      <c r="L9" s="15">
        <f t="shared" si="0"/>
        <v>53</v>
      </c>
      <c r="M9" s="15">
        <f t="shared" si="0"/>
        <v>0</v>
      </c>
      <c r="N9" s="15">
        <f t="shared" si="0"/>
        <v>306</v>
      </c>
      <c r="O9" s="15">
        <f t="shared" si="0"/>
        <v>453</v>
      </c>
      <c r="P9" s="15">
        <f t="shared" si="0"/>
        <v>137</v>
      </c>
    </row>
    <row r="10" ht="18.75">
      <c r="C10" s="3"/>
    </row>
    <row r="11" spans="3:13" ht="18.75">
      <c r="C11" s="3"/>
      <c r="K11" s="1">
        <f>K9+N9</f>
        <v>361</v>
      </c>
      <c r="L11" s="1">
        <f>L9+O9</f>
        <v>506</v>
      </c>
      <c r="M11" s="1">
        <f>M9+P9</f>
        <v>137</v>
      </c>
    </row>
    <row r="12" ht="18.75">
      <c r="C12" s="3"/>
    </row>
    <row r="13" spans="3:16" ht="18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3:16" ht="18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3:16" ht="18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3:16" ht="18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8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18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8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3:16" ht="18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8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18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8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8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ht="18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18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8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8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8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8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8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8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8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8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8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8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ht="18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3:16" ht="18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3:16" ht="18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3:16" ht="18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3:16" ht="18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3:16" ht="18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3:16" ht="18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3:16" ht="18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3:16" ht="18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3:16" ht="18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3:16" ht="18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</sheetData>
  <sheetProtection/>
  <mergeCells count="20">
    <mergeCell ref="B2:O2"/>
    <mergeCell ref="G3:I3"/>
    <mergeCell ref="O1:P1"/>
    <mergeCell ref="N4:P4"/>
    <mergeCell ref="K4:M4"/>
    <mergeCell ref="J4:J6"/>
    <mergeCell ref="I4:I6"/>
    <mergeCell ref="D4:H4"/>
    <mergeCell ref="P5:P6"/>
    <mergeCell ref="O5:O6"/>
    <mergeCell ref="N5:N6"/>
    <mergeCell ref="M5:M6"/>
    <mergeCell ref="L5:L6"/>
    <mergeCell ref="C4:C6"/>
    <mergeCell ref="B4:B6"/>
    <mergeCell ref="A4:A6"/>
    <mergeCell ref="K5:K6"/>
    <mergeCell ref="E5:H5"/>
    <mergeCell ref="D5:D6"/>
    <mergeCell ref="A9:B9"/>
  </mergeCells>
  <printOptions horizontalCentered="1"/>
  <pageMargins left="0" right="0" top="0.3937007874015748" bottom="0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"/>
  <sheetViews>
    <sheetView view="pageBreakPreview" zoomScale="55" zoomScaleSheetLayoutView="55" zoomScalePageLayoutView="0" workbookViewId="0" topLeftCell="A1">
      <selection activeCell="C8" sqref="C8"/>
    </sheetView>
  </sheetViews>
  <sheetFormatPr defaultColWidth="8.8515625" defaultRowHeight="12.75"/>
  <cols>
    <col min="1" max="1" width="6.7109375" style="1" customWidth="1"/>
    <col min="2" max="2" width="45.421875" style="1" customWidth="1"/>
    <col min="3" max="3" width="17.57421875" style="4" customWidth="1"/>
    <col min="4" max="4" width="12.140625" style="4" customWidth="1"/>
    <col min="5" max="5" width="16.7109375" style="4" customWidth="1"/>
    <col min="6" max="6" width="15.7109375" style="4" customWidth="1"/>
    <col min="7" max="7" width="11.140625" style="4" customWidth="1"/>
    <col min="8" max="8" width="17.8515625" style="4" bestFit="1" customWidth="1"/>
    <col min="9" max="9" width="15.00390625" style="4" customWidth="1"/>
    <col min="10" max="10" width="18.140625" style="4" customWidth="1"/>
    <col min="11" max="11" width="12.140625" style="4" customWidth="1"/>
    <col min="12" max="12" width="16.8515625" style="4" customWidth="1"/>
    <col min="13" max="13" width="16.7109375" style="4" customWidth="1"/>
    <col min="14" max="14" width="13.140625" style="4" customWidth="1"/>
    <col min="15" max="15" width="20.00390625" style="4" customWidth="1"/>
    <col min="16" max="16" width="13.57421875" style="4" customWidth="1"/>
    <col min="17" max="18" width="8.8515625" style="4" customWidth="1"/>
    <col min="19" max="24" width="10.8515625" style="4" customWidth="1"/>
    <col min="25" max="16384" width="8.8515625" style="4" customWidth="1"/>
  </cols>
  <sheetData>
    <row r="1" spans="9:16" ht="18.75">
      <c r="I1" s="5"/>
      <c r="J1" s="5"/>
      <c r="K1" s="5"/>
      <c r="L1" s="5"/>
      <c r="M1" s="5"/>
      <c r="N1" s="5"/>
      <c r="O1" s="43" t="s">
        <v>25</v>
      </c>
      <c r="P1" s="43"/>
    </row>
    <row r="2" spans="1:16" ht="41.2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4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4.75" customHeight="1">
      <c r="A4" s="36" t="s">
        <v>0</v>
      </c>
      <c r="B4" s="38" t="s">
        <v>23</v>
      </c>
      <c r="C4" s="38" t="s">
        <v>28</v>
      </c>
      <c r="D4" s="44"/>
      <c r="E4" s="44"/>
      <c r="F4" s="44"/>
      <c r="G4" s="44"/>
      <c r="H4" s="44"/>
      <c r="I4" s="44"/>
      <c r="J4" s="44" t="s">
        <v>20</v>
      </c>
      <c r="K4" s="44"/>
      <c r="L4" s="44"/>
      <c r="M4" s="44"/>
      <c r="N4" s="44"/>
      <c r="O4" s="44"/>
      <c r="P4" s="44"/>
    </row>
    <row r="5" spans="1:16" ht="21" customHeight="1">
      <c r="A5" s="36"/>
      <c r="B5" s="38"/>
      <c r="C5" s="44" t="s">
        <v>24</v>
      </c>
      <c r="D5" s="45" t="s">
        <v>5</v>
      </c>
      <c r="E5" s="45"/>
      <c r="F5" s="45"/>
      <c r="G5" s="45"/>
      <c r="H5" s="45"/>
      <c r="I5" s="45"/>
      <c r="J5" s="44" t="s">
        <v>24</v>
      </c>
      <c r="K5" s="45" t="s">
        <v>5</v>
      </c>
      <c r="L5" s="45"/>
      <c r="M5" s="45"/>
      <c r="N5" s="45"/>
      <c r="O5" s="45"/>
      <c r="P5" s="45"/>
    </row>
    <row r="6" spans="1:16" ht="87" customHeight="1">
      <c r="A6" s="36"/>
      <c r="B6" s="38"/>
      <c r="C6" s="44"/>
      <c r="D6" s="18" t="s">
        <v>16</v>
      </c>
      <c r="E6" s="18" t="s">
        <v>4</v>
      </c>
      <c r="F6" s="18" t="s">
        <v>17</v>
      </c>
      <c r="G6" s="18" t="s">
        <v>2</v>
      </c>
      <c r="H6" s="18" t="s">
        <v>18</v>
      </c>
      <c r="I6" s="18" t="s">
        <v>19</v>
      </c>
      <c r="J6" s="44"/>
      <c r="K6" s="18" t="s">
        <v>16</v>
      </c>
      <c r="L6" s="18" t="s">
        <v>4</v>
      </c>
      <c r="M6" s="18" t="s">
        <v>17</v>
      </c>
      <c r="N6" s="18" t="s">
        <v>2</v>
      </c>
      <c r="O6" s="18" t="s">
        <v>18</v>
      </c>
      <c r="P6" s="18" t="s">
        <v>19</v>
      </c>
    </row>
    <row r="7" spans="1:16" s="5" customFormat="1" ht="19.5" customHeight="1">
      <c r="A7" s="19">
        <v>1</v>
      </c>
      <c r="B7" s="19">
        <v>2</v>
      </c>
      <c r="C7" s="20">
        <v>3</v>
      </c>
      <c r="D7" s="19">
        <v>4</v>
      </c>
      <c r="E7" s="19">
        <v>5</v>
      </c>
      <c r="F7" s="20">
        <v>6</v>
      </c>
      <c r="G7" s="19">
        <v>7</v>
      </c>
      <c r="H7" s="19">
        <v>8</v>
      </c>
      <c r="I7" s="20">
        <v>9</v>
      </c>
      <c r="J7" s="19">
        <v>10</v>
      </c>
      <c r="K7" s="19">
        <v>11</v>
      </c>
      <c r="L7" s="20">
        <v>12</v>
      </c>
      <c r="M7" s="19">
        <v>13</v>
      </c>
      <c r="N7" s="19">
        <v>14</v>
      </c>
      <c r="O7" s="20">
        <v>15</v>
      </c>
      <c r="P7" s="19">
        <v>16</v>
      </c>
    </row>
    <row r="8" spans="1:16" ht="37.5">
      <c r="A8" s="6">
        <v>3</v>
      </c>
      <c r="B8" s="11" t="s">
        <v>26</v>
      </c>
      <c r="C8" s="21">
        <v>1008</v>
      </c>
      <c r="D8" s="9">
        <v>395</v>
      </c>
      <c r="E8" s="9">
        <v>483</v>
      </c>
      <c r="F8" s="9">
        <v>0</v>
      </c>
      <c r="G8" s="9">
        <v>31</v>
      </c>
      <c r="H8" s="9">
        <v>15</v>
      </c>
      <c r="I8" s="9">
        <v>84</v>
      </c>
      <c r="J8" s="21">
        <v>2328</v>
      </c>
      <c r="K8" s="9">
        <v>1014</v>
      </c>
      <c r="L8" s="9">
        <v>786</v>
      </c>
      <c r="M8" s="9">
        <v>11</v>
      </c>
      <c r="N8" s="9">
        <v>7</v>
      </c>
      <c r="O8" s="9">
        <v>18</v>
      </c>
      <c r="P8" s="9">
        <v>492</v>
      </c>
    </row>
    <row r="9" spans="1:16" ht="20.25">
      <c r="A9" s="39" t="s">
        <v>21</v>
      </c>
      <c r="B9" s="39"/>
      <c r="C9" s="23">
        <f aca="true" t="shared" si="0" ref="C9:P9">SUM(C8:C8)</f>
        <v>1008</v>
      </c>
      <c r="D9" s="23">
        <f t="shared" si="0"/>
        <v>395</v>
      </c>
      <c r="E9" s="23">
        <f t="shared" si="0"/>
        <v>483</v>
      </c>
      <c r="F9" s="23">
        <f t="shared" si="0"/>
        <v>0</v>
      </c>
      <c r="G9" s="23">
        <f t="shared" si="0"/>
        <v>31</v>
      </c>
      <c r="H9" s="23">
        <f t="shared" si="0"/>
        <v>15</v>
      </c>
      <c r="I9" s="23">
        <f t="shared" si="0"/>
        <v>84</v>
      </c>
      <c r="J9" s="23">
        <f t="shared" si="0"/>
        <v>2328</v>
      </c>
      <c r="K9" s="23">
        <f t="shared" si="0"/>
        <v>1014</v>
      </c>
      <c r="L9" s="23">
        <f t="shared" si="0"/>
        <v>786</v>
      </c>
      <c r="M9" s="23">
        <f t="shared" si="0"/>
        <v>11</v>
      </c>
      <c r="N9" s="23">
        <f t="shared" si="0"/>
        <v>7</v>
      </c>
      <c r="O9" s="23">
        <f t="shared" si="0"/>
        <v>18</v>
      </c>
      <c r="P9" s="23">
        <f t="shared" si="0"/>
        <v>492</v>
      </c>
    </row>
    <row r="10" ht="38.25" customHeight="1">
      <c r="R10" s="4">
        <f>SUM(C9,J9)</f>
        <v>3336</v>
      </c>
    </row>
    <row r="13" ht="26.25">
      <c r="H13" s="10"/>
    </row>
  </sheetData>
  <sheetProtection/>
  <mergeCells count="12">
    <mergeCell ref="A9:B9"/>
    <mergeCell ref="O1:P1"/>
    <mergeCell ref="J4:P4"/>
    <mergeCell ref="C4:I4"/>
    <mergeCell ref="A2:P2"/>
    <mergeCell ref="A3:P3"/>
    <mergeCell ref="A4:A6"/>
    <mergeCell ref="B4:B6"/>
    <mergeCell ref="C5:C6"/>
    <mergeCell ref="D5:I5"/>
    <mergeCell ref="K5:P5"/>
    <mergeCell ref="J5:J6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62"/>
  <sheetViews>
    <sheetView tabSelected="1" view="pageBreakPreview" zoomScale="70" zoomScaleNormal="85" zoomScaleSheetLayoutView="70" zoomScalePageLayoutView="0" workbookViewId="0" topLeftCell="B1">
      <selection activeCell="A3" sqref="A3:Q3"/>
    </sheetView>
  </sheetViews>
  <sheetFormatPr defaultColWidth="9.140625" defaultRowHeight="12.75"/>
  <cols>
    <col min="1" max="1" width="6.7109375" style="1" customWidth="1"/>
    <col min="2" max="2" width="46.7109375" style="1" customWidth="1"/>
    <col min="3" max="3" width="19.7109375" style="1" customWidth="1"/>
    <col min="4" max="4" width="18.140625" style="1" customWidth="1"/>
    <col min="5" max="5" width="26.140625" style="1" customWidth="1"/>
    <col min="6" max="6" width="33.00390625" style="1" customWidth="1"/>
    <col min="7" max="7" width="22.421875" style="1" customWidth="1"/>
    <col min="8" max="8" width="17.140625" style="1" customWidth="1"/>
    <col min="9" max="9" width="13.8515625" style="1" customWidth="1"/>
    <col min="10" max="10" width="25.00390625" style="1" customWidth="1"/>
    <col min="11" max="11" width="37.421875" style="1" customWidth="1"/>
    <col min="12" max="12" width="28.57421875" style="1" customWidth="1"/>
    <col min="13" max="13" width="23.8515625" style="1" customWidth="1"/>
    <col min="14" max="14" width="17.421875" style="1" customWidth="1"/>
    <col min="15" max="15" width="18.421875" style="1" customWidth="1"/>
    <col min="16" max="17" width="14.7109375" style="1" customWidth="1"/>
    <col min="18" max="18" width="9.8515625" style="1" bestFit="1" customWidth="1"/>
    <col min="19" max="16384" width="9.140625" style="1" customWidth="1"/>
  </cols>
  <sheetData>
    <row r="1" spans="4:17" ht="18.7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40.5" customHeight="1">
      <c r="B2" s="46" t="s">
        <v>30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26.2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76.5" customHeight="1">
      <c r="A4" s="36" t="s">
        <v>0</v>
      </c>
      <c r="B4" s="38" t="s">
        <v>23</v>
      </c>
      <c r="C4" s="38" t="s">
        <v>27</v>
      </c>
      <c r="D4" s="38" t="s">
        <v>42</v>
      </c>
      <c r="E4" s="38"/>
      <c r="F4" s="38"/>
      <c r="G4" s="38"/>
      <c r="H4" s="38"/>
      <c r="I4" s="38"/>
      <c r="J4" s="38" t="s">
        <v>47</v>
      </c>
      <c r="K4" s="38"/>
      <c r="L4" s="38"/>
      <c r="M4" s="38"/>
      <c r="N4" s="38"/>
      <c r="O4" s="38" t="s">
        <v>32</v>
      </c>
      <c r="P4" s="38"/>
      <c r="Q4" s="38"/>
    </row>
    <row r="5" spans="1:17" ht="123" customHeight="1">
      <c r="A5" s="36"/>
      <c r="B5" s="38"/>
      <c r="C5" s="38"/>
      <c r="D5" s="13" t="s">
        <v>37</v>
      </c>
      <c r="E5" s="13" t="s">
        <v>38</v>
      </c>
      <c r="F5" s="13" t="s">
        <v>39</v>
      </c>
      <c r="G5" s="13" t="s">
        <v>40</v>
      </c>
      <c r="H5" s="13" t="s">
        <v>34</v>
      </c>
      <c r="I5" s="13" t="s">
        <v>41</v>
      </c>
      <c r="J5" s="13" t="s">
        <v>44</v>
      </c>
      <c r="K5" s="13" t="s">
        <v>43</v>
      </c>
      <c r="L5" s="13" t="s">
        <v>45</v>
      </c>
      <c r="M5" s="13" t="s">
        <v>46</v>
      </c>
      <c r="N5" s="13" t="s">
        <v>41</v>
      </c>
      <c r="O5" s="13" t="s">
        <v>33</v>
      </c>
      <c r="P5" s="13" t="s">
        <v>35</v>
      </c>
      <c r="Q5" s="12" t="s">
        <v>36</v>
      </c>
    </row>
    <row r="6" spans="1:17" s="2" customFormat="1" ht="18.75">
      <c r="A6" s="16">
        <v>1</v>
      </c>
      <c r="B6" s="16">
        <v>2</v>
      </c>
      <c r="C6" s="17">
        <v>3</v>
      </c>
      <c r="D6" s="17">
        <v>4</v>
      </c>
      <c r="E6" s="16">
        <v>5</v>
      </c>
      <c r="F6" s="17">
        <v>6</v>
      </c>
      <c r="G6" s="17">
        <v>7</v>
      </c>
      <c r="H6" s="16">
        <v>8</v>
      </c>
      <c r="I6" s="17">
        <v>9</v>
      </c>
      <c r="J6" s="17">
        <v>10</v>
      </c>
      <c r="K6" s="16">
        <v>11</v>
      </c>
      <c r="L6" s="17">
        <v>12</v>
      </c>
      <c r="M6" s="17">
        <v>13</v>
      </c>
      <c r="N6" s="16">
        <v>14</v>
      </c>
      <c r="O6" s="16">
        <v>15</v>
      </c>
      <c r="P6" s="17">
        <v>16</v>
      </c>
      <c r="Q6" s="17">
        <v>17</v>
      </c>
    </row>
    <row r="7" spans="1:17" s="2" customFormat="1" ht="47.25" customHeight="1">
      <c r="A7" s="33">
        <v>1</v>
      </c>
      <c r="B7" s="29" t="s">
        <v>64</v>
      </c>
      <c r="C7" s="35">
        <v>170</v>
      </c>
      <c r="D7" s="22">
        <v>5</v>
      </c>
      <c r="E7" s="6">
        <v>21</v>
      </c>
      <c r="F7" s="22">
        <v>8</v>
      </c>
      <c r="G7" s="22">
        <v>15</v>
      </c>
      <c r="H7" s="6">
        <v>5</v>
      </c>
      <c r="I7" s="22">
        <v>18</v>
      </c>
      <c r="J7" s="22">
        <v>30</v>
      </c>
      <c r="K7" s="6">
        <v>15</v>
      </c>
      <c r="L7" s="22">
        <v>15</v>
      </c>
      <c r="M7" s="22">
        <v>20</v>
      </c>
      <c r="N7" s="6">
        <v>15</v>
      </c>
      <c r="O7" s="6">
        <v>0</v>
      </c>
      <c r="P7" s="22">
        <v>0</v>
      </c>
      <c r="Q7" s="22">
        <v>3</v>
      </c>
    </row>
    <row r="8" spans="1:17" s="2" customFormat="1" ht="40.5" customHeight="1">
      <c r="A8" s="6">
        <v>2</v>
      </c>
      <c r="B8" s="29" t="s">
        <v>60</v>
      </c>
      <c r="C8" s="14">
        <v>415</v>
      </c>
      <c r="D8" s="7">
        <v>0</v>
      </c>
      <c r="E8" s="7">
        <v>19</v>
      </c>
      <c r="F8" s="7">
        <v>57</v>
      </c>
      <c r="G8" s="7">
        <v>3</v>
      </c>
      <c r="H8" s="7">
        <v>21</v>
      </c>
      <c r="I8" s="7">
        <v>44</v>
      </c>
      <c r="J8" s="7">
        <v>19</v>
      </c>
      <c r="K8" s="7">
        <v>45</v>
      </c>
      <c r="L8" s="7">
        <v>81</v>
      </c>
      <c r="M8" s="7">
        <v>97</v>
      </c>
      <c r="N8" s="7">
        <v>14</v>
      </c>
      <c r="O8" s="7">
        <v>0</v>
      </c>
      <c r="P8" s="7">
        <v>0</v>
      </c>
      <c r="Q8" s="7">
        <v>15</v>
      </c>
    </row>
    <row r="9" spans="1:17" s="2" customFormat="1" ht="39" customHeight="1">
      <c r="A9" s="16">
        <v>3</v>
      </c>
      <c r="B9" s="29" t="s">
        <v>48</v>
      </c>
      <c r="C9" s="14">
        <f>+D9+E9+F9+G9+H9+I9+J9+K9+L9+M9+N9+O9+P9+Q9</f>
        <v>80</v>
      </c>
      <c r="D9" s="7">
        <v>0</v>
      </c>
      <c r="E9" s="7">
        <v>0</v>
      </c>
      <c r="F9" s="7">
        <v>0</v>
      </c>
      <c r="G9" s="7">
        <v>4</v>
      </c>
      <c r="H9" s="7">
        <v>0</v>
      </c>
      <c r="I9" s="7">
        <v>68</v>
      </c>
      <c r="J9" s="7">
        <v>0</v>
      </c>
      <c r="K9" s="7">
        <v>0</v>
      </c>
      <c r="L9" s="7">
        <v>3</v>
      </c>
      <c r="M9" s="7">
        <v>3</v>
      </c>
      <c r="N9" s="7">
        <v>1</v>
      </c>
      <c r="O9" s="7">
        <v>0</v>
      </c>
      <c r="P9" s="7">
        <v>0</v>
      </c>
      <c r="Q9" s="7">
        <v>1</v>
      </c>
    </row>
    <row r="10" spans="1:17" s="2" customFormat="1" ht="43.5" customHeight="1">
      <c r="A10" s="6">
        <v>4</v>
      </c>
      <c r="B10" s="29" t="s">
        <v>61</v>
      </c>
      <c r="C10" s="14">
        <f>+D10+E10+F10+G10+H10+I10+J10+K10+L10+M10+N10+O10+P10+Q10</f>
        <v>205</v>
      </c>
      <c r="D10" s="7">
        <v>8</v>
      </c>
      <c r="E10" s="7">
        <v>22</v>
      </c>
      <c r="F10" s="7">
        <v>27</v>
      </c>
      <c r="G10" s="7">
        <v>0</v>
      </c>
      <c r="H10" s="7">
        <v>6</v>
      </c>
      <c r="I10" s="7">
        <v>39</v>
      </c>
      <c r="J10" s="7">
        <v>6</v>
      </c>
      <c r="K10" s="7">
        <v>3</v>
      </c>
      <c r="L10" s="7">
        <v>62</v>
      </c>
      <c r="M10" s="7">
        <v>18</v>
      </c>
      <c r="N10" s="7">
        <v>4</v>
      </c>
      <c r="O10" s="7">
        <v>0</v>
      </c>
      <c r="P10" s="7">
        <v>4</v>
      </c>
      <c r="Q10" s="7">
        <v>6</v>
      </c>
    </row>
    <row r="11" spans="1:17" s="2" customFormat="1" ht="43.5" customHeight="1">
      <c r="A11" s="16">
        <v>5</v>
      </c>
      <c r="B11" s="29" t="s">
        <v>49</v>
      </c>
      <c r="C11" s="14">
        <f>+D11+E11+F11+G11+H11+J11+I11+K11+L11+M11+N11+O11+P11+Q11</f>
        <v>334</v>
      </c>
      <c r="D11" s="7">
        <v>23</v>
      </c>
      <c r="E11" s="7">
        <v>47</v>
      </c>
      <c r="F11" s="7">
        <v>102</v>
      </c>
      <c r="G11" s="7">
        <v>0</v>
      </c>
      <c r="H11" s="7">
        <v>5</v>
      </c>
      <c r="I11" s="7">
        <v>44</v>
      </c>
      <c r="J11" s="7">
        <v>0</v>
      </c>
      <c r="K11" s="7">
        <v>0</v>
      </c>
      <c r="L11" s="7">
        <v>74</v>
      </c>
      <c r="M11" s="7">
        <v>22</v>
      </c>
      <c r="N11" s="7">
        <v>4</v>
      </c>
      <c r="O11" s="7">
        <v>0</v>
      </c>
      <c r="P11" s="7">
        <v>7</v>
      </c>
      <c r="Q11" s="7">
        <v>6</v>
      </c>
    </row>
    <row r="12" spans="1:17" s="2" customFormat="1" ht="43.5" customHeight="1">
      <c r="A12" s="6">
        <v>6</v>
      </c>
      <c r="B12" s="28" t="s">
        <v>50</v>
      </c>
      <c r="C12" s="14">
        <f>+D12+E12+F12+G12+H12+I12+J12+K12+L12+M12+N12+O12+P12+Q12</f>
        <v>150</v>
      </c>
      <c r="D12" s="7">
        <v>4</v>
      </c>
      <c r="E12" s="7">
        <v>21</v>
      </c>
      <c r="F12" s="7">
        <v>4</v>
      </c>
      <c r="G12" s="7">
        <v>8</v>
      </c>
      <c r="H12" s="7">
        <v>20</v>
      </c>
      <c r="I12" s="7">
        <v>45</v>
      </c>
      <c r="J12" s="7">
        <v>0</v>
      </c>
      <c r="K12" s="7">
        <v>0</v>
      </c>
      <c r="L12" s="7">
        <v>1</v>
      </c>
      <c r="M12" s="7">
        <v>5</v>
      </c>
      <c r="N12" s="7">
        <v>16</v>
      </c>
      <c r="O12" s="7">
        <v>0</v>
      </c>
      <c r="P12" s="7">
        <v>3</v>
      </c>
      <c r="Q12" s="7">
        <v>23</v>
      </c>
    </row>
    <row r="13" spans="1:17" s="2" customFormat="1" ht="43.5" customHeight="1">
      <c r="A13" s="16">
        <v>7</v>
      </c>
      <c r="B13" s="29" t="s">
        <v>51</v>
      </c>
      <c r="C13" s="14">
        <f>+D13+E13+F13+G13+H13+I13+J13+K13+L13+M13+N13+O13+P13+Q13</f>
        <v>103</v>
      </c>
      <c r="D13" s="7">
        <v>19</v>
      </c>
      <c r="E13" s="7">
        <v>17</v>
      </c>
      <c r="F13" s="7">
        <v>0</v>
      </c>
      <c r="G13" s="7">
        <v>12</v>
      </c>
      <c r="H13" s="7">
        <v>3</v>
      </c>
      <c r="I13" s="7">
        <v>14</v>
      </c>
      <c r="J13" s="7">
        <v>0</v>
      </c>
      <c r="K13" s="7">
        <v>0</v>
      </c>
      <c r="L13" s="7">
        <v>4</v>
      </c>
      <c r="M13" s="7">
        <v>12</v>
      </c>
      <c r="N13" s="7">
        <v>14</v>
      </c>
      <c r="O13" s="7">
        <v>0</v>
      </c>
      <c r="P13" s="7">
        <v>3</v>
      </c>
      <c r="Q13" s="7">
        <v>5</v>
      </c>
    </row>
    <row r="14" spans="1:17" s="2" customFormat="1" ht="43.5" customHeight="1">
      <c r="A14" s="6">
        <v>8</v>
      </c>
      <c r="B14" s="29" t="s">
        <v>52</v>
      </c>
      <c r="C14" s="14">
        <f>+D14+E14+F14+G14+H14+I14+J14+K14+L14+M14+N14+O14+P14+Q14</f>
        <v>146</v>
      </c>
      <c r="D14" s="7">
        <v>5</v>
      </c>
      <c r="E14" s="7">
        <v>1</v>
      </c>
      <c r="F14" s="7">
        <v>0</v>
      </c>
      <c r="G14" s="7">
        <v>0</v>
      </c>
      <c r="H14" s="7">
        <v>2</v>
      </c>
      <c r="I14" s="7">
        <v>116</v>
      </c>
      <c r="J14" s="7">
        <v>0</v>
      </c>
      <c r="K14" s="7">
        <v>0</v>
      </c>
      <c r="L14" s="7">
        <v>5</v>
      </c>
      <c r="M14" s="7">
        <v>1</v>
      </c>
      <c r="N14" s="7">
        <v>13</v>
      </c>
      <c r="O14" s="7">
        <v>0</v>
      </c>
      <c r="P14" s="7">
        <v>3</v>
      </c>
      <c r="Q14" s="7">
        <v>0</v>
      </c>
    </row>
    <row r="15" spans="1:17" s="2" customFormat="1" ht="43.5" customHeight="1">
      <c r="A15" s="16">
        <v>9</v>
      </c>
      <c r="B15" s="29" t="s">
        <v>62</v>
      </c>
      <c r="C15" s="14">
        <v>152</v>
      </c>
      <c r="D15" s="7">
        <v>0</v>
      </c>
      <c r="E15" s="7">
        <v>0</v>
      </c>
      <c r="F15" s="7">
        <v>0</v>
      </c>
      <c r="G15" s="7">
        <v>0</v>
      </c>
      <c r="H15" s="7">
        <v>7</v>
      </c>
      <c r="I15" s="7">
        <v>23</v>
      </c>
      <c r="J15" s="7">
        <v>0</v>
      </c>
      <c r="K15" s="7">
        <v>0</v>
      </c>
      <c r="L15" s="7">
        <v>0</v>
      </c>
      <c r="M15" s="7">
        <v>18</v>
      </c>
      <c r="N15" s="7">
        <v>73</v>
      </c>
      <c r="O15" s="7"/>
      <c r="P15" s="7">
        <v>17</v>
      </c>
      <c r="Q15" s="7">
        <v>14</v>
      </c>
    </row>
    <row r="16" spans="1:17" s="2" customFormat="1" ht="43.5" customHeight="1">
      <c r="A16" s="6">
        <v>10</v>
      </c>
      <c r="B16" s="29" t="s">
        <v>53</v>
      </c>
      <c r="C16" s="14">
        <f>+D16+E16+F16+G16+H16+I16+J16+K16+L16+M16+N16+O16+P16+Q16</f>
        <v>123</v>
      </c>
      <c r="D16" s="7">
        <v>30</v>
      </c>
      <c r="E16" s="7">
        <v>25</v>
      </c>
      <c r="F16" s="7">
        <v>2</v>
      </c>
      <c r="G16" s="7">
        <v>9</v>
      </c>
      <c r="H16" s="7">
        <v>6</v>
      </c>
      <c r="I16" s="7">
        <v>13</v>
      </c>
      <c r="J16" s="7">
        <v>0</v>
      </c>
      <c r="K16" s="7">
        <v>0</v>
      </c>
      <c r="L16" s="7">
        <v>14</v>
      </c>
      <c r="M16" s="7">
        <v>10</v>
      </c>
      <c r="N16" s="7">
        <v>8</v>
      </c>
      <c r="O16" s="7">
        <v>0</v>
      </c>
      <c r="P16" s="7">
        <v>2</v>
      </c>
      <c r="Q16" s="7">
        <v>4</v>
      </c>
    </row>
    <row r="17" spans="1:17" s="8" customFormat="1" ht="43.5" customHeight="1">
      <c r="A17" s="16">
        <v>11</v>
      </c>
      <c r="B17" s="29" t="s">
        <v>54</v>
      </c>
      <c r="C17" s="14">
        <f>+D17+E17+F17+G17+H17+I17+J17+K17+L17+M17+N17+O17+P17+Q17</f>
        <v>269</v>
      </c>
      <c r="D17" s="7">
        <v>70</v>
      </c>
      <c r="E17" s="7">
        <v>59</v>
      </c>
      <c r="F17" s="7">
        <v>13</v>
      </c>
      <c r="G17" s="7">
        <v>0</v>
      </c>
      <c r="H17" s="7">
        <v>23</v>
      </c>
      <c r="I17" s="7">
        <v>30</v>
      </c>
      <c r="J17" s="7">
        <v>1</v>
      </c>
      <c r="K17" s="7">
        <v>7</v>
      </c>
      <c r="L17" s="7">
        <v>12</v>
      </c>
      <c r="M17" s="7">
        <v>10</v>
      </c>
      <c r="N17" s="7">
        <v>30</v>
      </c>
      <c r="O17" s="7">
        <v>0</v>
      </c>
      <c r="P17" s="7">
        <v>7</v>
      </c>
      <c r="Q17" s="7">
        <v>7</v>
      </c>
    </row>
    <row r="18" spans="1:17" s="2" customFormat="1" ht="43.5" customHeight="1">
      <c r="A18" s="6">
        <v>12</v>
      </c>
      <c r="B18" s="29" t="s">
        <v>55</v>
      </c>
      <c r="C18" s="14">
        <f>+D18+E18+F18+G18+H18+I18+J18+K18+L18+M18+N18+O18+P18+Q18</f>
        <v>56</v>
      </c>
      <c r="D18" s="7">
        <v>0</v>
      </c>
      <c r="E18" s="7">
        <v>0</v>
      </c>
      <c r="F18" s="7">
        <v>0</v>
      </c>
      <c r="G18" s="7">
        <v>0</v>
      </c>
      <c r="H18" s="7">
        <v>6</v>
      </c>
      <c r="I18" s="7">
        <v>13</v>
      </c>
      <c r="J18" s="7">
        <v>2</v>
      </c>
      <c r="K18" s="7">
        <v>0</v>
      </c>
      <c r="L18" s="7">
        <v>0</v>
      </c>
      <c r="M18" s="7">
        <v>5</v>
      </c>
      <c r="N18" s="7">
        <v>20</v>
      </c>
      <c r="O18" s="7">
        <v>0</v>
      </c>
      <c r="P18" s="7">
        <v>6</v>
      </c>
      <c r="Q18" s="7">
        <v>4</v>
      </c>
    </row>
    <row r="19" spans="1:17" s="2" customFormat="1" ht="43.5" customHeight="1">
      <c r="A19" s="16">
        <v>13</v>
      </c>
      <c r="B19" s="29" t="s">
        <v>63</v>
      </c>
      <c r="C19" s="14">
        <v>540</v>
      </c>
      <c r="D19" s="34">
        <v>54</v>
      </c>
      <c r="E19" s="30">
        <v>46</v>
      </c>
      <c r="F19" s="30">
        <v>0</v>
      </c>
      <c r="G19" s="30">
        <v>0</v>
      </c>
      <c r="H19" s="6">
        <v>9</v>
      </c>
      <c r="I19" s="30">
        <v>0</v>
      </c>
      <c r="J19" s="30">
        <v>0</v>
      </c>
      <c r="K19" s="30">
        <v>5</v>
      </c>
      <c r="L19" s="30">
        <v>10</v>
      </c>
      <c r="M19" s="30">
        <v>15</v>
      </c>
      <c r="N19" s="30">
        <v>45</v>
      </c>
      <c r="O19" s="30">
        <v>0</v>
      </c>
      <c r="P19" s="30">
        <v>355</v>
      </c>
      <c r="Q19" s="31">
        <v>1</v>
      </c>
    </row>
    <row r="20" spans="1:17" s="2" customFormat="1" ht="43.5" customHeight="1">
      <c r="A20" s="6">
        <v>14</v>
      </c>
      <c r="B20" s="29" t="s">
        <v>56</v>
      </c>
      <c r="C20" s="14">
        <f>+D20+E20+F20+G20+H20+I20+J20+K20+L20+M20+N20+O20+P20+Q20</f>
        <v>171</v>
      </c>
      <c r="D20" s="7">
        <v>0</v>
      </c>
      <c r="E20" s="7">
        <v>0</v>
      </c>
      <c r="F20" s="7">
        <v>0</v>
      </c>
      <c r="G20" s="7">
        <v>0</v>
      </c>
      <c r="H20" s="7">
        <v>9</v>
      </c>
      <c r="I20" s="7">
        <v>89</v>
      </c>
      <c r="J20" s="7">
        <v>0</v>
      </c>
      <c r="K20" s="7">
        <v>0</v>
      </c>
      <c r="L20" s="7">
        <v>0</v>
      </c>
      <c r="M20" s="7">
        <v>5</v>
      </c>
      <c r="N20" s="7">
        <v>35</v>
      </c>
      <c r="O20" s="7">
        <v>0</v>
      </c>
      <c r="P20" s="7">
        <v>0</v>
      </c>
      <c r="Q20" s="7">
        <v>33</v>
      </c>
    </row>
    <row r="21" spans="1:17" s="2" customFormat="1" ht="43.5" customHeight="1">
      <c r="A21" s="16">
        <v>15</v>
      </c>
      <c r="B21" s="29" t="s">
        <v>57</v>
      </c>
      <c r="C21" s="14">
        <f>+D21+E21+F21+G21+H21+I21+J21+K21+L21+M21+N21+O21+P21+Q21</f>
        <v>131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89</v>
      </c>
      <c r="J21" s="7">
        <v>0</v>
      </c>
      <c r="K21" s="7">
        <v>0</v>
      </c>
      <c r="L21" s="7">
        <v>0</v>
      </c>
      <c r="M21" s="7">
        <v>8</v>
      </c>
      <c r="N21" s="7">
        <v>30</v>
      </c>
      <c r="O21" s="7">
        <v>0</v>
      </c>
      <c r="P21" s="7">
        <v>0</v>
      </c>
      <c r="Q21" s="7">
        <v>3</v>
      </c>
    </row>
    <row r="22" spans="1:17" s="2" customFormat="1" ht="43.5" customHeight="1">
      <c r="A22" s="6">
        <v>16</v>
      </c>
      <c r="B22" s="29" t="s">
        <v>58</v>
      </c>
      <c r="C22" s="14">
        <f>+D22+E22+F22+G22+H22+I22+J22+K22+L22+M22+N22+O22+P22+Q22</f>
        <v>144</v>
      </c>
      <c r="D22" s="7">
        <v>12</v>
      </c>
      <c r="E22" s="7">
        <v>6</v>
      </c>
      <c r="F22" s="7">
        <v>11</v>
      </c>
      <c r="G22" s="7">
        <v>9</v>
      </c>
      <c r="H22" s="7">
        <v>4</v>
      </c>
      <c r="I22" s="7">
        <v>68</v>
      </c>
      <c r="J22" s="7">
        <v>2</v>
      </c>
      <c r="K22" s="7">
        <v>0</v>
      </c>
      <c r="L22" s="7">
        <v>4</v>
      </c>
      <c r="M22" s="7">
        <v>3</v>
      </c>
      <c r="N22" s="7">
        <v>21</v>
      </c>
      <c r="O22" s="7">
        <v>0</v>
      </c>
      <c r="P22" s="7">
        <v>4</v>
      </c>
      <c r="Q22" s="7">
        <v>0</v>
      </c>
    </row>
    <row r="23" spans="1:17" s="2" customFormat="1" ht="43.5" customHeight="1">
      <c r="A23" s="16">
        <v>17</v>
      </c>
      <c r="B23" s="29" t="s">
        <v>59</v>
      </c>
      <c r="C23" s="14">
        <v>147</v>
      </c>
      <c r="D23" s="7">
        <v>7</v>
      </c>
      <c r="E23" s="7">
        <v>6</v>
      </c>
      <c r="F23" s="7">
        <v>0</v>
      </c>
      <c r="G23" s="7">
        <v>5</v>
      </c>
      <c r="H23" s="7">
        <v>7</v>
      </c>
      <c r="I23" s="7">
        <v>25</v>
      </c>
      <c r="J23" s="7">
        <v>5</v>
      </c>
      <c r="K23" s="7">
        <v>0</v>
      </c>
      <c r="L23" s="7">
        <v>15</v>
      </c>
      <c r="M23" s="7">
        <v>5</v>
      </c>
      <c r="N23" s="7">
        <v>40</v>
      </c>
      <c r="O23" s="7">
        <v>0</v>
      </c>
      <c r="P23" s="7">
        <v>3</v>
      </c>
      <c r="Q23" s="7">
        <v>29</v>
      </c>
    </row>
    <row r="24" spans="1:17" ht="35.25" customHeight="1">
      <c r="A24" s="39" t="s">
        <v>21</v>
      </c>
      <c r="B24" s="39"/>
      <c r="C24" s="15">
        <f>SUM(C7:C23)</f>
        <v>3336</v>
      </c>
      <c r="D24" s="15">
        <f aca="true" t="shared" si="0" ref="D24:Q24">SUM(D7:D23)</f>
        <v>237</v>
      </c>
      <c r="E24" s="15">
        <f t="shared" si="0"/>
        <v>290</v>
      </c>
      <c r="F24" s="15">
        <f t="shared" si="0"/>
        <v>225</v>
      </c>
      <c r="G24" s="15">
        <f t="shared" si="0"/>
        <v>65</v>
      </c>
      <c r="H24" s="15">
        <f t="shared" si="0"/>
        <v>133</v>
      </c>
      <c r="I24" s="15">
        <f t="shared" si="0"/>
        <v>738</v>
      </c>
      <c r="J24" s="15">
        <f t="shared" si="0"/>
        <v>65</v>
      </c>
      <c r="K24" s="15">
        <f t="shared" si="0"/>
        <v>75</v>
      </c>
      <c r="L24" s="15">
        <f t="shared" si="0"/>
        <v>300</v>
      </c>
      <c r="M24" s="15">
        <f t="shared" si="0"/>
        <v>257</v>
      </c>
      <c r="N24" s="15">
        <f t="shared" si="0"/>
        <v>383</v>
      </c>
      <c r="O24" s="15">
        <f t="shared" si="0"/>
        <v>0</v>
      </c>
      <c r="P24" s="15">
        <f>SUM(P7:P23)</f>
        <v>414</v>
      </c>
      <c r="Q24" s="32">
        <f t="shared" si="0"/>
        <v>154</v>
      </c>
    </row>
    <row r="25" ht="18.75">
      <c r="C25" s="3"/>
    </row>
    <row r="26" ht="18.75">
      <c r="C26" s="3"/>
    </row>
    <row r="27" ht="18.75">
      <c r="C27" s="3"/>
    </row>
    <row r="28" spans="3:17" ht="18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3:17" ht="18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3:17" ht="18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3:17" ht="18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3:17" ht="18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 ht="18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 ht="18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ht="18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ht="18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3:17" ht="18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ht="18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ht="18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ht="18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3:17" ht="18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3:17" ht="18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3:17" ht="18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3:17" ht="18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3:17" ht="18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7" ht="18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8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3:17" ht="18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3:17" ht="18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3:17" ht="18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3:17" ht="18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3:17" ht="18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3:17" ht="18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3:17" ht="18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3:17" ht="18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8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8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8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3:17" ht="18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17" ht="18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3:17" ht="18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3:17" ht="18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</sheetData>
  <sheetProtection/>
  <mergeCells count="9">
    <mergeCell ref="A24:B24"/>
    <mergeCell ref="C4:C5"/>
    <mergeCell ref="B4:B5"/>
    <mergeCell ref="A4:A5"/>
    <mergeCell ref="B2:Q2"/>
    <mergeCell ref="A3:Q3"/>
    <mergeCell ref="D4:I4"/>
    <mergeCell ref="J4:N4"/>
    <mergeCell ref="O4:Q4"/>
  </mergeCells>
  <printOptions horizontalCentered="1"/>
  <pageMargins left="0" right="0" top="0.3937007874015748" bottom="0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ИБРОХИМ АКТ</cp:lastModifiedBy>
  <cp:lastPrinted>2022-04-15T06:49:03Z</cp:lastPrinted>
  <dcterms:created xsi:type="dcterms:W3CDTF">1996-10-08T23:32:33Z</dcterms:created>
  <dcterms:modified xsi:type="dcterms:W3CDTF">2022-08-04T05:44:26Z</dcterms:modified>
  <cp:category/>
  <cp:version/>
  <cp:contentType/>
  <cp:contentStatus/>
</cp:coreProperties>
</file>